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70" yWindow="570" windowWidth="20775" windowHeight="7620"/>
  </bookViews>
  <sheets>
    <sheet name="без учета счетов бюджета" sheetId="2" r:id="rId1"/>
  </sheets>
  <definedNames>
    <definedName name="_xlnm.Print_Titles" localSheetId="0">'без учета счетов бюджета'!$5:$5</definedName>
  </definedNames>
  <calcPr calcId="144525"/>
</workbook>
</file>

<file path=xl/calcChain.xml><?xml version="1.0" encoding="utf-8"?>
<calcChain xmlns="http://schemas.openxmlformats.org/spreadsheetml/2006/main">
  <c r="U6" i="2" l="1"/>
  <c r="K6" i="2"/>
  <c r="U20" i="2" l="1"/>
  <c r="K20" i="2"/>
  <c r="U13" i="2"/>
  <c r="K13" i="2"/>
  <c r="U7" i="2"/>
  <c r="K7" i="2"/>
  <c r="Y6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7" i="2"/>
</calcChain>
</file>

<file path=xl/sharedStrings.xml><?xml version="1.0" encoding="utf-8"?>
<sst xmlns="http://schemas.openxmlformats.org/spreadsheetml/2006/main" count="117" uniqueCount="54">
  <si>
    <t/>
  </si>
  <si>
    <t>Наименование расходов</t>
  </si>
  <si>
    <t>Раздел</t>
  </si>
  <si>
    <t>Подраз    дел</t>
  </si>
  <si>
    <t>Утверждено сводной бюджетной росписью            (тыс. руб)</t>
  </si>
  <si>
    <t>Процент исполнения к плану года (%)</t>
  </si>
  <si>
    <t xml:space="preserve"> Распределение бюджетных ассигнований                                                                                                                             по разделам и подразделам классификации расходов  бюджетов                                                                                                                                   за 1 квартал 2025 года</t>
  </si>
  <si>
    <t>Приложение № 2 к отчету</t>
  </si>
  <si>
    <t>Исполнено за 1 квартал 2025 года (тыс.руб.)</t>
  </si>
  <si>
    <t xml:space="preserve">ВСЕГО РАСХОДОВ:    </t>
  </si>
  <si>
    <t>ОБЩЕГОСУДАРСТВЕННЫЕ ВОПРОСЫ</t>
  </si>
  <si>
    <t>00</t>
  </si>
  <si>
    <t>01</t>
  </si>
  <si>
    <t>02</t>
  </si>
  <si>
    <t>03</t>
  </si>
  <si>
    <t>04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</si>
  <si>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</si>
  <si>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</si>
  <si>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</si>
  <si>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Резервные фонды</t>
  </si>
  <si>
    <t>Другие общегосударственные вопросы</t>
  </si>
  <si>
    <t>11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</si>
  <si>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</si>
  <si>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</si>
  <si>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</si>
  <si>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</si>
  <si>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10</t>
  </si>
  <si>
    <t>14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</si>
  <si>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</si>
  <si>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</si>
  <si>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</si>
  <si>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</si>
  <si>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08</t>
  </si>
  <si>
    <t>09</t>
  </si>
  <si>
    <t>12</t>
  </si>
  <si>
    <t>ЖИЛИЩНО-КОММУНАЛЬНОЕ ХОЗЯЙСТВО</t>
  </si>
  <si>
    <t>Коммунальное хозяйство</t>
  </si>
  <si>
    <t>Благоустройство</t>
  </si>
  <si>
    <t>05</t>
  </si>
  <si>
    <t>ОХРАНА ОКРУЖАЮЩЕЙ СРЕДЫ</t>
  </si>
  <si>
    <t>Другие вопросы в области охраны окружающей среды</t>
  </si>
  <si>
    <t>06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</si>
  <si>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</si>
  <si>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</si>
  <si>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</si>
  <si>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07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</si>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</sst>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1" xfId="4" applyNumberFormat="1" applyFont="1" applyProtection="1">
      <alignment horizontal="center"/>
    </xf>
    <xf numFmtId="0" fontId="8" fillId="0" borderId="0" xfId="0" applyFont="1" applyProtection="1">
      <protection locked="0"/>
    </xf>
    <xf numFmtId="0" fontId="9" fillId="0" borderId="1" xfId="2" applyNumberFormat="1" applyFont="1" applyProtection="1"/>
    <xf numFmtId="0" fontId="9" fillId="0" borderId="3" xfId="6" applyNumberFormat="1" applyFont="1" applyFill="1" applyBorder="1" applyProtection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7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4" fontId="7" fillId="2" borderId="2" xfId="9" applyNumberFormat="1" applyFont="1" applyProtection="1">
      <alignment horizontal="right" vertical="top" shrinkToFit="1"/>
    </xf>
    <xf numFmtId="0" fontId="9" fillId="0" borderId="1" xfId="1" applyNumberFormat="1" applyFont="1" applyFill="1" applyProtection="1">
      <alignment wrapText="1"/>
    </xf>
    <xf numFmtId="0" fontId="9" fillId="0" borderId="1" xfId="2" applyNumberFormat="1" applyFont="1" applyFill="1" applyProtection="1"/>
    <xf numFmtId="0" fontId="9" fillId="0" borderId="2" xfId="6" applyNumberFormat="1" applyFont="1" applyFill="1" applyProtection="1">
      <alignment horizontal="center" vertical="center" wrapText="1"/>
    </xf>
    <xf numFmtId="4" fontId="7" fillId="0" borderId="2" xfId="9" applyNumberFormat="1" applyFont="1" applyFill="1" applyProtection="1">
      <alignment horizontal="right" vertical="top" shrinkToFit="1"/>
    </xf>
    <xf numFmtId="0" fontId="8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9" fillId="0" borderId="2" xfId="8" applyNumberFormat="1" applyFont="1" applyProtection="1">
      <alignment horizontal="center" vertical="top" shrinkToFit="1"/>
    </xf>
    <xf numFmtId="0" fontId="7" fillId="0" borderId="2" xfId="7" applyNumberFormat="1" applyFont="1" applyAlignment="1" applyProtection="1">
      <alignment vertical="center" wrapText="1"/>
    </xf>
    <xf numFmtId="49" fontId="7" fillId="0" borderId="2" xfId="8" applyNumberFormat="1" applyFont="1" applyProtection="1">
      <alignment horizontal="center" vertical="top" shrinkToFit="1"/>
    </xf>
    <xf numFmtId="1" fontId="7" fillId="0" borderId="2" xfId="8" applyNumberFormat="1" applyFont="1" applyProtection="1">
      <alignment horizontal="center" vertical="top" shrinkToFit="1"/>
    </xf>
    <xf numFmtId="2" fontId="7" fillId="0" borderId="2" xfId="10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Protection="1">
      <alignment vertical="top" wrapText="1"/>
    </xf>
    <xf numFmtId="4" fontId="9" fillId="2" borderId="2" xfId="9" applyNumberFormat="1" applyFont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2" fontId="9" fillId="0" borderId="2" xfId="10" applyNumberFormat="1" applyFont="1" applyFill="1" applyProtection="1">
      <alignment horizontal="right" vertical="top" shrinkToFi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7" fillId="0" borderId="1" xfId="3" applyNumberFormat="1" applyFont="1" applyAlignment="1" applyProtection="1">
      <alignment horizontal="center" vertical="center" wrapText="1"/>
    </xf>
    <xf numFmtId="0" fontId="7" fillId="0" borderId="1" xfId="3" applyFont="1" applyAlignment="1">
      <alignment horizontal="center" vertical="center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44"/>
  <sheetViews>
    <sheetView showGridLines="0" tabSelected="1" zoomScaleNormal="100" zoomScaleSheetLayoutView="100" workbookViewId="0">
      <pane ySplit="5" topLeftCell="A6" activePane="bottomLeft" state="frozen"/>
      <selection pane="bottomLeft" activeCell="Y6" sqref="Y6"/>
    </sheetView>
  </sheetViews>
  <sheetFormatPr defaultRowHeight="15" outlineLevelRow="1" x14ac:dyDescent="0.25"/>
  <cols>
    <col min="1" max="1" width="9.140625" style="1"/>
    <col min="2" max="2" width="40" style="1" customWidth="1"/>
    <col min="3" max="3" width="8.28515625" style="1" customWidth="1"/>
    <col min="4" max="4" width="7.7109375" style="1" customWidth="1"/>
    <col min="5" max="10" width="9.140625" style="1" hidden="1"/>
    <col min="11" max="11" width="14.7109375" style="16" customWidth="1"/>
    <col min="12" max="20" width="9.140625" style="16" hidden="1"/>
    <col min="21" max="21" width="13.140625" style="16" customWidth="1"/>
    <col min="22" max="24" width="9.140625" style="16" hidden="1"/>
    <col min="25" max="25" width="14.7109375" style="16" customWidth="1"/>
    <col min="26" max="26" width="9.140625" style="1" hidden="1"/>
    <col min="27" max="27" width="9.140625" style="1" customWidth="1"/>
    <col min="28" max="16384" width="9.140625" style="1"/>
  </cols>
  <sheetData>
    <row r="1" spans="2:27" ht="15.75" x14ac:dyDescent="0.25">
      <c r="B1" s="28"/>
      <c r="C1" s="29"/>
      <c r="D1" s="29"/>
      <c r="E1" s="29"/>
      <c r="F1" s="29"/>
      <c r="G1" s="29"/>
      <c r="H1" s="29"/>
      <c r="I1" s="29"/>
      <c r="J1" s="29"/>
      <c r="K1" s="29"/>
      <c r="L1" s="11"/>
      <c r="M1" s="12"/>
      <c r="N1" s="12"/>
      <c r="O1" s="12"/>
      <c r="P1" s="12"/>
      <c r="Q1" s="12"/>
      <c r="R1" s="12"/>
      <c r="S1" s="12"/>
      <c r="T1" s="12"/>
      <c r="U1" s="12" t="s">
        <v>7</v>
      </c>
      <c r="V1" s="12"/>
      <c r="W1" s="12"/>
      <c r="X1" s="12"/>
      <c r="Y1" s="12"/>
      <c r="Z1" s="5"/>
      <c r="AA1" s="2"/>
    </row>
    <row r="2" spans="2:27" ht="15.2" customHeight="1" x14ac:dyDescent="0.25">
      <c r="B2" s="28"/>
      <c r="C2" s="29"/>
      <c r="D2" s="29"/>
      <c r="E2" s="29"/>
      <c r="F2" s="29"/>
      <c r="G2" s="29"/>
      <c r="H2" s="29"/>
      <c r="I2" s="29"/>
      <c r="J2" s="29"/>
      <c r="K2" s="29"/>
      <c r="L2" s="11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5"/>
      <c r="AA2" s="2"/>
    </row>
    <row r="3" spans="2:27" ht="48.75" customHeight="1" x14ac:dyDescent="0.25">
      <c r="B3" s="30" t="s">
        <v>6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"/>
      <c r="AA3" s="2"/>
    </row>
    <row r="4" spans="2:27" ht="12.75" customHeight="1" x14ac:dyDescent="0.25"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2"/>
    </row>
    <row r="5" spans="2:27" ht="85.5" customHeight="1" x14ac:dyDescent="0.25">
      <c r="B5" s="6" t="s">
        <v>1</v>
      </c>
      <c r="C5" s="6" t="s">
        <v>2</v>
      </c>
      <c r="D5" s="6" t="s">
        <v>3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7" t="s">
        <v>0</v>
      </c>
      <c r="K5" s="13" t="s">
        <v>4</v>
      </c>
      <c r="L5" s="13" t="s">
        <v>0</v>
      </c>
      <c r="M5" s="13" t="s">
        <v>0</v>
      </c>
      <c r="N5" s="13" t="s">
        <v>0</v>
      </c>
      <c r="O5" s="13" t="s">
        <v>0</v>
      </c>
      <c r="P5" s="13" t="s">
        <v>0</v>
      </c>
      <c r="Q5" s="13" t="s">
        <v>0</v>
      </c>
      <c r="R5" s="13" t="s">
        <v>0</v>
      </c>
      <c r="S5" s="13" t="s">
        <v>0</v>
      </c>
      <c r="T5" s="13" t="s">
        <v>0</v>
      </c>
      <c r="U5" s="13" t="s">
        <v>8</v>
      </c>
      <c r="V5" s="13" t="s">
        <v>0</v>
      </c>
      <c r="W5" s="13" t="s">
        <v>0</v>
      </c>
      <c r="X5" s="13" t="s">
        <v>0</v>
      </c>
      <c r="Y5" s="13" t="s">
        <v>5</v>
      </c>
      <c r="Z5" s="7" t="s">
        <v>0</v>
      </c>
      <c r="AA5" s="2"/>
    </row>
    <row r="6" spans="2:27" ht="23.25" customHeight="1" x14ac:dyDescent="0.25">
      <c r="B6" s="18" t="s">
        <v>9</v>
      </c>
      <c r="C6" s="19" t="s">
        <v>11</v>
      </c>
      <c r="D6" s="19" t="s">
        <v>11</v>
      </c>
      <c r="E6" s="20"/>
      <c r="F6" s="20"/>
      <c r="G6" s="20"/>
      <c r="H6" s="20"/>
      <c r="I6" s="20"/>
      <c r="J6" s="10">
        <v>0</v>
      </c>
      <c r="K6" s="22">
        <f>K7+K13+K16+K20+K23+K25+K28+K30+K34</f>
        <v>145910.31699999998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58334833.049999997</v>
      </c>
      <c r="U6" s="22">
        <f>U7+U13+U16+U20+U23+U25+U28+U30+U34</f>
        <v>24259.357269999997</v>
      </c>
      <c r="V6" s="14">
        <v>0</v>
      </c>
      <c r="W6" s="14">
        <v>0</v>
      </c>
      <c r="X6" s="14">
        <v>0</v>
      </c>
      <c r="Y6" s="21">
        <f>U6/K6*100</f>
        <v>16.626211064979042</v>
      </c>
      <c r="Z6" s="10">
        <v>0</v>
      </c>
      <c r="AA6" s="2"/>
    </row>
    <row r="7" spans="2:27" ht="31.5" x14ac:dyDescent="0.25">
      <c r="B7" s="8" t="s">
        <v>10</v>
      </c>
      <c r="C7" s="19" t="s">
        <v>12</v>
      </c>
      <c r="D7" s="19" t="s">
        <v>11</v>
      </c>
      <c r="E7" s="20"/>
      <c r="F7" s="20"/>
      <c r="G7" s="20"/>
      <c r="H7" s="20"/>
      <c r="I7" s="20"/>
      <c r="J7" s="10">
        <v>0</v>
      </c>
      <c r="K7" s="22">
        <f>K8+K9+K10+K11+K12</f>
        <v>51008.160000000003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f>U8+U9+U10+U11+U12</f>
        <v>8359.8751999999986</v>
      </c>
      <c r="V7" s="14">
        <v>0</v>
      </c>
      <c r="W7" s="14">
        <v>0</v>
      </c>
      <c r="X7" s="14">
        <v>6061362.5999999996</v>
      </c>
      <c r="Y7" s="21">
        <f>U7/K7*100</f>
        <v>16.389289870483463</v>
      </c>
      <c r="Z7" s="10">
        <v>0</v>
      </c>
      <c r="AA7" s="2"/>
    </row>
    <row r="8" spans="2:27" ht="63" outlineLevel="1" x14ac:dyDescent="0.25">
      <c r="B8" s="23" t="s">
        <v>16</v>
      </c>
      <c r="C8" s="17" t="s">
        <v>12</v>
      </c>
      <c r="D8" s="17" t="s">
        <v>13</v>
      </c>
      <c r="E8" s="9"/>
      <c r="F8" s="9"/>
      <c r="G8" s="9"/>
      <c r="H8" s="9"/>
      <c r="I8" s="9"/>
      <c r="J8" s="24">
        <v>0</v>
      </c>
      <c r="K8" s="25">
        <v>1953.9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428.67257000000001</v>
      </c>
      <c r="V8" s="26">
        <v>0</v>
      </c>
      <c r="W8" s="26">
        <v>0</v>
      </c>
      <c r="X8" s="26">
        <v>428672.57</v>
      </c>
      <c r="Y8" s="27">
        <f t="shared" ref="Y8:Y35" si="0">U8/K8*100</f>
        <v>21.93933005783305</v>
      </c>
      <c r="Z8" s="10">
        <v>0</v>
      </c>
      <c r="AA8" s="2"/>
    </row>
    <row r="9" spans="2:27" ht="81" customHeight="1" outlineLevel="1" x14ac:dyDescent="0.25">
      <c r="B9" s="23" t="s">
        <v>17</v>
      </c>
      <c r="C9" s="17" t="s">
        <v>12</v>
      </c>
      <c r="D9" s="17" t="s">
        <v>14</v>
      </c>
      <c r="E9" s="9"/>
      <c r="F9" s="9"/>
      <c r="G9" s="9"/>
      <c r="H9" s="9"/>
      <c r="I9" s="9"/>
      <c r="J9" s="24">
        <v>0</v>
      </c>
      <c r="K9" s="25">
        <v>31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14.763999999999999</v>
      </c>
      <c r="V9" s="26">
        <v>0</v>
      </c>
      <c r="W9" s="26">
        <v>0</v>
      </c>
      <c r="X9" s="26">
        <v>0</v>
      </c>
      <c r="Y9" s="27">
        <f t="shared" si="0"/>
        <v>47.625806451612902</v>
      </c>
      <c r="Z9" s="10">
        <v>0</v>
      </c>
      <c r="AA9" s="2"/>
    </row>
    <row r="10" spans="2:27" ht="78.75" outlineLevel="1" x14ac:dyDescent="0.25">
      <c r="B10" s="23" t="s">
        <v>18</v>
      </c>
      <c r="C10" s="17" t="s">
        <v>12</v>
      </c>
      <c r="D10" s="17" t="s">
        <v>15</v>
      </c>
      <c r="E10" s="9"/>
      <c r="F10" s="9"/>
      <c r="G10" s="9"/>
      <c r="H10" s="9"/>
      <c r="I10" s="9"/>
      <c r="J10" s="24">
        <v>0</v>
      </c>
      <c r="K10" s="25">
        <v>21003.200000000001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4437.3487999999998</v>
      </c>
      <c r="V10" s="26">
        <v>0</v>
      </c>
      <c r="W10" s="26">
        <v>0</v>
      </c>
      <c r="X10" s="26">
        <v>4437348.8</v>
      </c>
      <c r="Y10" s="27">
        <f t="shared" si="0"/>
        <v>21.127013026586422</v>
      </c>
      <c r="Z10" s="10">
        <v>0</v>
      </c>
      <c r="AA10" s="2"/>
    </row>
    <row r="11" spans="2:27" ht="15.75" outlineLevel="1" x14ac:dyDescent="0.25">
      <c r="B11" s="23" t="s">
        <v>19</v>
      </c>
      <c r="C11" s="17" t="s">
        <v>12</v>
      </c>
      <c r="D11" s="17" t="s">
        <v>21</v>
      </c>
      <c r="E11" s="9"/>
      <c r="F11" s="9"/>
      <c r="G11" s="9"/>
      <c r="H11" s="9"/>
      <c r="I11" s="9"/>
      <c r="J11" s="24">
        <v>0</v>
      </c>
      <c r="K11" s="25">
        <v>115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6">
        <v>0</v>
      </c>
      <c r="W11" s="26">
        <v>0</v>
      </c>
      <c r="X11" s="26">
        <v>0</v>
      </c>
      <c r="Y11" s="27">
        <f t="shared" si="0"/>
        <v>0</v>
      </c>
      <c r="Z11" s="10">
        <v>0</v>
      </c>
      <c r="AA11" s="2"/>
    </row>
    <row r="12" spans="2:27" ht="15.75" outlineLevel="1" x14ac:dyDescent="0.25">
      <c r="B12" s="23" t="s">
        <v>20</v>
      </c>
      <c r="C12" s="17" t="s">
        <v>12</v>
      </c>
      <c r="D12" s="17" t="s">
        <v>22</v>
      </c>
      <c r="E12" s="9"/>
      <c r="F12" s="9"/>
      <c r="G12" s="9"/>
      <c r="H12" s="9"/>
      <c r="I12" s="9"/>
      <c r="J12" s="24">
        <v>0</v>
      </c>
      <c r="K12" s="25">
        <v>27905.06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3479.0898299999999</v>
      </c>
      <c r="V12" s="26">
        <v>0</v>
      </c>
      <c r="W12" s="26">
        <v>0</v>
      </c>
      <c r="X12" s="26">
        <v>1195341.23</v>
      </c>
      <c r="Y12" s="27">
        <f t="shared" si="0"/>
        <v>12.467594873474559</v>
      </c>
      <c r="Z12" s="10">
        <v>0</v>
      </c>
      <c r="AA12" s="2"/>
    </row>
    <row r="13" spans="2:27" ht="49.5" customHeight="1" x14ac:dyDescent="0.25">
      <c r="B13" s="8" t="s">
        <v>23</v>
      </c>
      <c r="C13" s="19" t="s">
        <v>14</v>
      </c>
      <c r="D13" s="19" t="s">
        <v>11</v>
      </c>
      <c r="E13" s="20"/>
      <c r="F13" s="20"/>
      <c r="G13" s="20"/>
      <c r="H13" s="20"/>
      <c r="I13" s="20"/>
      <c r="J13" s="10">
        <v>0</v>
      </c>
      <c r="K13" s="22">
        <f>K14+K15</f>
        <v>1436.8200000000002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f>U14+U15</f>
        <v>134.80000000000001</v>
      </c>
      <c r="V13" s="14">
        <v>0</v>
      </c>
      <c r="W13" s="14">
        <v>0</v>
      </c>
      <c r="X13" s="14">
        <v>134800</v>
      </c>
      <c r="Y13" s="21">
        <f t="shared" si="0"/>
        <v>9.3818293175206353</v>
      </c>
      <c r="Z13" s="10">
        <v>0</v>
      </c>
      <c r="AA13" s="2"/>
    </row>
    <row r="14" spans="2:27" ht="63" outlineLevel="1" x14ac:dyDescent="0.25">
      <c r="B14" s="23" t="s">
        <v>24</v>
      </c>
      <c r="C14" s="17" t="s">
        <v>14</v>
      </c>
      <c r="D14" s="17" t="s">
        <v>26</v>
      </c>
      <c r="E14" s="9"/>
      <c r="F14" s="9"/>
      <c r="G14" s="9"/>
      <c r="H14" s="9"/>
      <c r="I14" s="9"/>
      <c r="J14" s="24">
        <v>0</v>
      </c>
      <c r="K14" s="25">
        <v>1029.2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92.3</v>
      </c>
      <c r="V14" s="26">
        <v>0</v>
      </c>
      <c r="W14" s="26">
        <v>0</v>
      </c>
      <c r="X14" s="26">
        <v>92300</v>
      </c>
      <c r="Y14" s="27">
        <f t="shared" si="0"/>
        <v>8.9681305868635839</v>
      </c>
      <c r="Z14" s="10">
        <v>0</v>
      </c>
      <c r="AA14" s="2"/>
    </row>
    <row r="15" spans="2:27" ht="47.25" outlineLevel="1" x14ac:dyDescent="0.25">
      <c r="B15" s="23" t="s">
        <v>25</v>
      </c>
      <c r="C15" s="17" t="s">
        <v>14</v>
      </c>
      <c r="D15" s="17" t="s">
        <v>27</v>
      </c>
      <c r="E15" s="9"/>
      <c r="F15" s="9"/>
      <c r="G15" s="9"/>
      <c r="H15" s="9"/>
      <c r="I15" s="9"/>
      <c r="J15" s="24">
        <v>0</v>
      </c>
      <c r="K15" s="25">
        <v>407.62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42.5</v>
      </c>
      <c r="V15" s="26">
        <v>0</v>
      </c>
      <c r="W15" s="26">
        <v>0</v>
      </c>
      <c r="X15" s="26">
        <v>42500</v>
      </c>
      <c r="Y15" s="27">
        <f t="shared" si="0"/>
        <v>10.426377508463764</v>
      </c>
      <c r="Z15" s="10">
        <v>0</v>
      </c>
      <c r="AA15" s="2"/>
    </row>
    <row r="16" spans="2:27" ht="15.75" x14ac:dyDescent="0.25">
      <c r="B16" s="8" t="s">
        <v>28</v>
      </c>
      <c r="C16" s="19" t="s">
        <v>15</v>
      </c>
      <c r="D16" s="19" t="s">
        <v>11</v>
      </c>
      <c r="E16" s="20"/>
      <c r="F16" s="20"/>
      <c r="G16" s="20"/>
      <c r="H16" s="20"/>
      <c r="I16" s="20"/>
      <c r="J16" s="10">
        <v>0</v>
      </c>
      <c r="K16" s="22">
        <v>56913.351999999999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8367.6569999999992</v>
      </c>
      <c r="V16" s="14">
        <v>0</v>
      </c>
      <c r="W16" s="14">
        <v>0</v>
      </c>
      <c r="X16" s="14">
        <v>8367657</v>
      </c>
      <c r="Y16" s="21">
        <f t="shared" si="0"/>
        <v>14.702449787178235</v>
      </c>
      <c r="Z16" s="10">
        <v>0</v>
      </c>
      <c r="AA16" s="2"/>
    </row>
    <row r="17" spans="2:27" ht="15.75" outlineLevel="1" x14ac:dyDescent="0.25">
      <c r="B17" s="23" t="s">
        <v>29</v>
      </c>
      <c r="C17" s="17" t="s">
        <v>15</v>
      </c>
      <c r="D17" s="17" t="s">
        <v>32</v>
      </c>
      <c r="E17" s="9"/>
      <c r="F17" s="9"/>
      <c r="G17" s="9"/>
      <c r="H17" s="9"/>
      <c r="I17" s="9"/>
      <c r="J17" s="24">
        <v>0</v>
      </c>
      <c r="K17" s="25">
        <v>2010.6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237.6</v>
      </c>
      <c r="V17" s="26">
        <v>0</v>
      </c>
      <c r="W17" s="26">
        <v>0</v>
      </c>
      <c r="X17" s="26">
        <v>237600</v>
      </c>
      <c r="Y17" s="27">
        <f t="shared" si="0"/>
        <v>11.817367949865712</v>
      </c>
      <c r="Z17" s="10">
        <v>0</v>
      </c>
      <c r="AA17" s="2"/>
    </row>
    <row r="18" spans="2:27" ht="18" customHeight="1" outlineLevel="1" x14ac:dyDescent="0.25">
      <c r="B18" s="23" t="s">
        <v>30</v>
      </c>
      <c r="C18" s="17" t="s">
        <v>15</v>
      </c>
      <c r="D18" s="17" t="s">
        <v>33</v>
      </c>
      <c r="E18" s="9"/>
      <c r="F18" s="9"/>
      <c r="G18" s="9"/>
      <c r="H18" s="9"/>
      <c r="I18" s="9"/>
      <c r="J18" s="24">
        <v>0</v>
      </c>
      <c r="K18" s="25">
        <v>53720.652000000002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8079.0820000000003</v>
      </c>
      <c r="V18" s="26">
        <v>0</v>
      </c>
      <c r="W18" s="26">
        <v>0</v>
      </c>
      <c r="X18" s="26">
        <v>8079082</v>
      </c>
      <c r="Y18" s="27">
        <f t="shared" si="0"/>
        <v>15.039061700144668</v>
      </c>
      <c r="Z18" s="10">
        <v>0</v>
      </c>
      <c r="AA18" s="2"/>
    </row>
    <row r="19" spans="2:27" ht="31.5" outlineLevel="1" x14ac:dyDescent="0.25">
      <c r="B19" s="23" t="s">
        <v>31</v>
      </c>
      <c r="C19" s="17" t="s">
        <v>15</v>
      </c>
      <c r="D19" s="17" t="s">
        <v>34</v>
      </c>
      <c r="E19" s="9"/>
      <c r="F19" s="9"/>
      <c r="G19" s="9"/>
      <c r="H19" s="9"/>
      <c r="I19" s="9"/>
      <c r="J19" s="24">
        <v>0</v>
      </c>
      <c r="K19" s="25">
        <v>1182.0999999999999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50.975000000000001</v>
      </c>
      <c r="V19" s="26">
        <v>0</v>
      </c>
      <c r="W19" s="26">
        <v>0</v>
      </c>
      <c r="X19" s="26">
        <v>50975</v>
      </c>
      <c r="Y19" s="27">
        <f t="shared" si="0"/>
        <v>4.3122409271635229</v>
      </c>
      <c r="Z19" s="10">
        <v>0</v>
      </c>
      <c r="AA19" s="2"/>
    </row>
    <row r="20" spans="2:27" ht="31.5" x14ac:dyDescent="0.25">
      <c r="B20" s="8" t="s">
        <v>35</v>
      </c>
      <c r="C20" s="19" t="s">
        <v>38</v>
      </c>
      <c r="D20" s="19" t="s">
        <v>11</v>
      </c>
      <c r="E20" s="20"/>
      <c r="F20" s="20"/>
      <c r="G20" s="20"/>
      <c r="H20" s="20"/>
      <c r="I20" s="20"/>
      <c r="J20" s="10">
        <v>0</v>
      </c>
      <c r="K20" s="22">
        <f>K21+K22</f>
        <v>29594.584999999999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f>U21+U22</f>
        <v>3857.2119600000001</v>
      </c>
      <c r="V20" s="14">
        <v>0</v>
      </c>
      <c r="W20" s="14">
        <v>0</v>
      </c>
      <c r="X20" s="14">
        <v>4590799.22</v>
      </c>
      <c r="Y20" s="21">
        <f t="shared" si="0"/>
        <v>13.033505825474492</v>
      </c>
      <c r="Z20" s="10">
        <v>0</v>
      </c>
      <c r="AA20" s="2"/>
    </row>
    <row r="21" spans="2:27" ht="15.75" outlineLevel="1" x14ac:dyDescent="0.25">
      <c r="B21" s="23" t="s">
        <v>36</v>
      </c>
      <c r="C21" s="17" t="s">
        <v>38</v>
      </c>
      <c r="D21" s="17" t="s">
        <v>13</v>
      </c>
      <c r="E21" s="9"/>
      <c r="F21" s="9"/>
      <c r="G21" s="9"/>
      <c r="H21" s="9"/>
      <c r="I21" s="9"/>
      <c r="J21" s="24">
        <v>0</v>
      </c>
      <c r="K21" s="25">
        <v>2022.7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111.56265999999999</v>
      </c>
      <c r="V21" s="26">
        <v>0</v>
      </c>
      <c r="W21" s="26">
        <v>0</v>
      </c>
      <c r="X21" s="26">
        <v>111562.66</v>
      </c>
      <c r="Y21" s="27">
        <f t="shared" si="0"/>
        <v>5.515531715034359</v>
      </c>
      <c r="Z21" s="10">
        <v>0</v>
      </c>
      <c r="AA21" s="2"/>
    </row>
    <row r="22" spans="2:27" ht="15.75" outlineLevel="1" x14ac:dyDescent="0.25">
      <c r="B22" s="23" t="s">
        <v>37</v>
      </c>
      <c r="C22" s="17" t="s">
        <v>38</v>
      </c>
      <c r="D22" s="17" t="s">
        <v>14</v>
      </c>
      <c r="E22" s="9"/>
      <c r="F22" s="9"/>
      <c r="G22" s="9"/>
      <c r="H22" s="9"/>
      <c r="I22" s="9"/>
      <c r="J22" s="24">
        <v>0</v>
      </c>
      <c r="K22" s="25">
        <v>27571.884999999998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3745.6493</v>
      </c>
      <c r="V22" s="26">
        <v>0</v>
      </c>
      <c r="W22" s="26">
        <v>0</v>
      </c>
      <c r="X22" s="26">
        <v>4399379.87</v>
      </c>
      <c r="Y22" s="27">
        <f t="shared" si="0"/>
        <v>13.585031636393378</v>
      </c>
      <c r="Z22" s="10">
        <v>0</v>
      </c>
      <c r="AA22" s="2"/>
    </row>
    <row r="23" spans="2:27" ht="15.75" x14ac:dyDescent="0.25">
      <c r="B23" s="8" t="s">
        <v>39</v>
      </c>
      <c r="C23" s="19" t="s">
        <v>41</v>
      </c>
      <c r="D23" s="19" t="s">
        <v>11</v>
      </c>
      <c r="E23" s="20"/>
      <c r="F23" s="20"/>
      <c r="G23" s="20"/>
      <c r="H23" s="20"/>
      <c r="I23" s="20"/>
      <c r="J23" s="10">
        <v>0</v>
      </c>
      <c r="K23" s="22">
        <v>2028.3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14">
        <v>0</v>
      </c>
      <c r="W23" s="14">
        <v>0</v>
      </c>
      <c r="X23" s="14">
        <v>0</v>
      </c>
      <c r="Y23" s="21">
        <f t="shared" si="0"/>
        <v>0</v>
      </c>
      <c r="Z23" s="10">
        <v>0</v>
      </c>
      <c r="AA23" s="2"/>
    </row>
    <row r="24" spans="2:27" ht="31.5" outlineLevel="1" x14ac:dyDescent="0.25">
      <c r="B24" s="23" t="s">
        <v>40</v>
      </c>
      <c r="C24" s="17" t="s">
        <v>41</v>
      </c>
      <c r="D24" s="17" t="s">
        <v>38</v>
      </c>
      <c r="E24" s="9"/>
      <c r="F24" s="9"/>
      <c r="G24" s="9"/>
      <c r="H24" s="9"/>
      <c r="I24" s="9"/>
      <c r="J24" s="24">
        <v>0</v>
      </c>
      <c r="K24" s="25">
        <v>2028.3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6">
        <v>0</v>
      </c>
      <c r="W24" s="26">
        <v>0</v>
      </c>
      <c r="X24" s="26">
        <v>0</v>
      </c>
      <c r="Y24" s="27">
        <f t="shared" si="0"/>
        <v>0</v>
      </c>
      <c r="Z24" s="10">
        <v>0</v>
      </c>
      <c r="AA24" s="2"/>
    </row>
    <row r="25" spans="2:27" ht="15.75" x14ac:dyDescent="0.25">
      <c r="B25" s="8" t="s">
        <v>42</v>
      </c>
      <c r="C25" s="19" t="s">
        <v>45</v>
      </c>
      <c r="D25" s="19" t="s">
        <v>11</v>
      </c>
      <c r="E25" s="20"/>
      <c r="F25" s="20"/>
      <c r="G25" s="20"/>
      <c r="H25" s="20"/>
      <c r="I25" s="20"/>
      <c r="J25" s="10">
        <v>0</v>
      </c>
      <c r="K25" s="22">
        <v>310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28</v>
      </c>
      <c r="V25" s="14">
        <v>0</v>
      </c>
      <c r="W25" s="14">
        <v>0</v>
      </c>
      <c r="X25" s="14">
        <v>28000</v>
      </c>
      <c r="Y25" s="21">
        <f t="shared" si="0"/>
        <v>9.0322580645161281</v>
      </c>
      <c r="Z25" s="10">
        <v>0</v>
      </c>
      <c r="AA25" s="2"/>
    </row>
    <row r="26" spans="2:27" ht="47.25" outlineLevel="1" x14ac:dyDescent="0.25">
      <c r="B26" s="23" t="s">
        <v>43</v>
      </c>
      <c r="C26" s="17" t="s">
        <v>45</v>
      </c>
      <c r="D26" s="17" t="s">
        <v>38</v>
      </c>
      <c r="E26" s="9"/>
      <c r="F26" s="9"/>
      <c r="G26" s="9"/>
      <c r="H26" s="9"/>
      <c r="I26" s="9"/>
      <c r="J26" s="24">
        <v>0</v>
      </c>
      <c r="K26" s="25">
        <v>100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0</v>
      </c>
      <c r="W26" s="26">
        <v>0</v>
      </c>
      <c r="X26" s="26">
        <v>0</v>
      </c>
      <c r="Y26" s="27">
        <f t="shared" si="0"/>
        <v>0</v>
      </c>
      <c r="Z26" s="10">
        <v>0</v>
      </c>
      <c r="AA26" s="2"/>
    </row>
    <row r="27" spans="2:27" ht="15.75" outlineLevel="1" x14ac:dyDescent="0.25">
      <c r="B27" s="23" t="s">
        <v>44</v>
      </c>
      <c r="C27" s="17" t="s">
        <v>45</v>
      </c>
      <c r="D27" s="17" t="s">
        <v>45</v>
      </c>
      <c r="E27" s="9"/>
      <c r="F27" s="9"/>
      <c r="G27" s="9"/>
      <c r="H27" s="9"/>
      <c r="I27" s="9"/>
      <c r="J27" s="24">
        <v>0</v>
      </c>
      <c r="K27" s="25">
        <v>210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28</v>
      </c>
      <c r="V27" s="26">
        <v>0</v>
      </c>
      <c r="W27" s="26">
        <v>0</v>
      </c>
      <c r="X27" s="26">
        <v>28000</v>
      </c>
      <c r="Y27" s="27">
        <f t="shared" si="0"/>
        <v>13.333333333333334</v>
      </c>
      <c r="Z27" s="10">
        <v>0</v>
      </c>
      <c r="AA27" s="2"/>
    </row>
    <row r="28" spans="2:27" ht="15.75" x14ac:dyDescent="0.25">
      <c r="B28" s="8" t="s">
        <v>46</v>
      </c>
      <c r="C28" s="19" t="s">
        <v>32</v>
      </c>
      <c r="D28" s="19" t="s">
        <v>11</v>
      </c>
      <c r="E28" s="20"/>
      <c r="F28" s="20"/>
      <c r="G28" s="20"/>
      <c r="H28" s="20"/>
      <c r="I28" s="20"/>
      <c r="J28" s="10">
        <v>0</v>
      </c>
      <c r="K28" s="22">
        <v>3060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3060</v>
      </c>
      <c r="V28" s="14">
        <v>0</v>
      </c>
      <c r="W28" s="14">
        <v>0</v>
      </c>
      <c r="X28" s="14">
        <v>3060000</v>
      </c>
      <c r="Y28" s="21">
        <f t="shared" si="0"/>
        <v>100</v>
      </c>
      <c r="Z28" s="10">
        <v>0</v>
      </c>
      <c r="AA28" s="2"/>
    </row>
    <row r="29" spans="2:27" ht="15.75" outlineLevel="1" x14ac:dyDescent="0.25">
      <c r="B29" s="23" t="s">
        <v>47</v>
      </c>
      <c r="C29" s="17" t="s">
        <v>32</v>
      </c>
      <c r="D29" s="17" t="s">
        <v>12</v>
      </c>
      <c r="E29" s="9"/>
      <c r="F29" s="9"/>
      <c r="G29" s="9"/>
      <c r="H29" s="9"/>
      <c r="I29" s="9"/>
      <c r="J29" s="24">
        <v>0</v>
      </c>
      <c r="K29" s="25">
        <v>3060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3060</v>
      </c>
      <c r="V29" s="26">
        <v>0</v>
      </c>
      <c r="W29" s="26">
        <v>0</v>
      </c>
      <c r="X29" s="26">
        <v>3060000</v>
      </c>
      <c r="Y29" s="27">
        <f t="shared" si="0"/>
        <v>100</v>
      </c>
      <c r="Z29" s="10">
        <v>0</v>
      </c>
      <c r="AA29" s="2"/>
    </row>
    <row r="30" spans="2:27" ht="15.75" x14ac:dyDescent="0.25">
      <c r="B30" s="8" t="s">
        <v>48</v>
      </c>
      <c r="C30" s="19" t="s">
        <v>26</v>
      </c>
      <c r="D30" s="19" t="s">
        <v>11</v>
      </c>
      <c r="E30" s="20"/>
      <c r="F30" s="20"/>
      <c r="G30" s="20"/>
      <c r="H30" s="20"/>
      <c r="I30" s="20"/>
      <c r="J30" s="10">
        <v>0</v>
      </c>
      <c r="K30" s="22">
        <v>989.1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151.81310999999999</v>
      </c>
      <c r="V30" s="14">
        <v>0</v>
      </c>
      <c r="W30" s="14">
        <v>0</v>
      </c>
      <c r="X30" s="14">
        <v>151813.10999999999</v>
      </c>
      <c r="Y30" s="21">
        <f t="shared" si="0"/>
        <v>15.348610858356079</v>
      </c>
      <c r="Z30" s="10">
        <v>0</v>
      </c>
      <c r="AA30" s="2"/>
    </row>
    <row r="31" spans="2:27" ht="15.75" outlineLevel="1" x14ac:dyDescent="0.25">
      <c r="B31" s="23" t="s">
        <v>49</v>
      </c>
      <c r="C31" s="17" t="s">
        <v>26</v>
      </c>
      <c r="D31" s="17" t="s">
        <v>12</v>
      </c>
      <c r="E31" s="9"/>
      <c r="F31" s="9"/>
      <c r="G31" s="9"/>
      <c r="H31" s="9"/>
      <c r="I31" s="9"/>
      <c r="J31" s="24">
        <v>0</v>
      </c>
      <c r="K31" s="25">
        <v>24.1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6.0131100000000002</v>
      </c>
      <c r="V31" s="26">
        <v>0</v>
      </c>
      <c r="W31" s="26">
        <v>0</v>
      </c>
      <c r="X31" s="26">
        <v>6013.11</v>
      </c>
      <c r="Y31" s="27">
        <f t="shared" si="0"/>
        <v>24.950663900414938</v>
      </c>
      <c r="Z31" s="10">
        <v>0</v>
      </c>
      <c r="AA31" s="2"/>
    </row>
    <row r="32" spans="2:27" ht="15.75" outlineLevel="1" x14ac:dyDescent="0.25">
      <c r="B32" s="23" t="s">
        <v>50</v>
      </c>
      <c r="C32" s="17" t="s">
        <v>26</v>
      </c>
      <c r="D32" s="17" t="s">
        <v>14</v>
      </c>
      <c r="E32" s="9"/>
      <c r="F32" s="9"/>
      <c r="G32" s="9"/>
      <c r="H32" s="9"/>
      <c r="I32" s="9"/>
      <c r="J32" s="24">
        <v>0</v>
      </c>
      <c r="K32" s="25">
        <v>85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85</v>
      </c>
      <c r="V32" s="26">
        <v>0</v>
      </c>
      <c r="W32" s="26">
        <v>0</v>
      </c>
      <c r="X32" s="26">
        <v>85000</v>
      </c>
      <c r="Y32" s="27">
        <f t="shared" si="0"/>
        <v>100</v>
      </c>
      <c r="Z32" s="10">
        <v>0</v>
      </c>
      <c r="AA32" s="2"/>
    </row>
    <row r="33" spans="2:27" ht="31.5" outlineLevel="1" x14ac:dyDescent="0.25">
      <c r="B33" s="23" t="s">
        <v>51</v>
      </c>
      <c r="C33" s="17" t="s">
        <v>26</v>
      </c>
      <c r="D33" s="17" t="s">
        <v>41</v>
      </c>
      <c r="E33" s="9"/>
      <c r="F33" s="9"/>
      <c r="G33" s="9"/>
      <c r="H33" s="9"/>
      <c r="I33" s="9"/>
      <c r="J33" s="24">
        <v>0</v>
      </c>
      <c r="K33" s="25">
        <v>880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60.8</v>
      </c>
      <c r="V33" s="26">
        <v>0</v>
      </c>
      <c r="W33" s="26">
        <v>0</v>
      </c>
      <c r="X33" s="26">
        <v>60800</v>
      </c>
      <c r="Y33" s="27">
        <f t="shared" si="0"/>
        <v>6.9090909090909092</v>
      </c>
      <c r="Z33" s="10">
        <v>0</v>
      </c>
      <c r="AA33" s="2"/>
    </row>
    <row r="34" spans="2:27" ht="31.5" x14ac:dyDescent="0.25">
      <c r="B34" s="8" t="s">
        <v>52</v>
      </c>
      <c r="C34" s="19" t="s">
        <v>21</v>
      </c>
      <c r="D34" s="19" t="s">
        <v>11</v>
      </c>
      <c r="E34" s="20"/>
      <c r="F34" s="20"/>
      <c r="G34" s="20"/>
      <c r="H34" s="20"/>
      <c r="I34" s="20"/>
      <c r="J34" s="10">
        <v>0</v>
      </c>
      <c r="K34" s="22">
        <v>570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300</v>
      </c>
      <c r="V34" s="14">
        <v>0</v>
      </c>
      <c r="W34" s="14">
        <v>0</v>
      </c>
      <c r="X34" s="14">
        <v>300000</v>
      </c>
      <c r="Y34" s="21">
        <f t="shared" si="0"/>
        <v>52.631578947368418</v>
      </c>
      <c r="Z34" s="10">
        <v>0</v>
      </c>
      <c r="AA34" s="2"/>
    </row>
    <row r="35" spans="2:27" ht="15.75" outlineLevel="1" x14ac:dyDescent="0.25">
      <c r="B35" s="23" t="s">
        <v>53</v>
      </c>
      <c r="C35" s="17" t="s">
        <v>21</v>
      </c>
      <c r="D35" s="17" t="s">
        <v>13</v>
      </c>
      <c r="E35" s="9"/>
      <c r="F35" s="9"/>
      <c r="G35" s="9"/>
      <c r="H35" s="9"/>
      <c r="I35" s="9"/>
      <c r="J35" s="24">
        <v>0</v>
      </c>
      <c r="K35" s="25">
        <v>570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300</v>
      </c>
      <c r="V35" s="26">
        <v>0</v>
      </c>
      <c r="W35" s="26">
        <v>0</v>
      </c>
      <c r="X35" s="26">
        <v>300000</v>
      </c>
      <c r="Y35" s="27">
        <f t="shared" si="0"/>
        <v>52.631578947368418</v>
      </c>
      <c r="Z35" s="10">
        <v>0</v>
      </c>
      <c r="AA35" s="2"/>
    </row>
    <row r="36" spans="2:27" x14ac:dyDescent="0.25">
      <c r="B36" s="4"/>
      <c r="C36" s="4"/>
      <c r="D36" s="4"/>
      <c r="E36" s="4"/>
      <c r="F36" s="4"/>
      <c r="G36" s="4"/>
      <c r="H36" s="4"/>
      <c r="I36" s="4"/>
      <c r="J36" s="4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4"/>
    </row>
    <row r="37" spans="2:27" x14ac:dyDescent="0.25">
      <c r="B37" s="4"/>
      <c r="C37" s="4"/>
      <c r="D37" s="4"/>
      <c r="E37" s="4"/>
      <c r="F37" s="4"/>
      <c r="G37" s="4"/>
      <c r="H37" s="4"/>
      <c r="I37" s="4"/>
      <c r="J37" s="4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4"/>
    </row>
    <row r="38" spans="2:27" x14ac:dyDescent="0.25">
      <c r="B38" s="4"/>
      <c r="C38" s="4"/>
      <c r="D38" s="4"/>
      <c r="E38" s="4"/>
      <c r="F38" s="4"/>
      <c r="G38" s="4"/>
      <c r="H38" s="4"/>
      <c r="I38" s="4"/>
      <c r="J38" s="4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4"/>
    </row>
    <row r="39" spans="2:27" x14ac:dyDescent="0.25">
      <c r="B39" s="4"/>
      <c r="C39" s="4"/>
      <c r="D39" s="4"/>
      <c r="E39" s="4"/>
      <c r="F39" s="4"/>
      <c r="G39" s="4"/>
      <c r="H39" s="4"/>
      <c r="I39" s="4"/>
      <c r="J39" s="4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4"/>
    </row>
    <row r="40" spans="2:27" x14ac:dyDescent="0.25">
      <c r="B40" s="4"/>
      <c r="C40" s="4"/>
      <c r="D40" s="4"/>
      <c r="E40" s="4"/>
      <c r="F40" s="4"/>
      <c r="G40" s="4"/>
      <c r="H40" s="4"/>
      <c r="I40" s="4"/>
      <c r="J40" s="4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4"/>
    </row>
    <row r="41" spans="2:27" x14ac:dyDescent="0.25">
      <c r="B41" s="4"/>
      <c r="C41" s="4"/>
      <c r="D41" s="4"/>
      <c r="E41" s="4"/>
      <c r="F41" s="4"/>
      <c r="G41" s="4"/>
      <c r="H41" s="4"/>
      <c r="I41" s="4"/>
      <c r="J41" s="4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4"/>
    </row>
    <row r="42" spans="2:27" x14ac:dyDescent="0.25">
      <c r="B42" s="4"/>
      <c r="C42" s="4"/>
      <c r="D42" s="4"/>
      <c r="E42" s="4"/>
      <c r="F42" s="4"/>
      <c r="G42" s="4"/>
      <c r="H42" s="4"/>
      <c r="I42" s="4"/>
      <c r="J42" s="4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4"/>
    </row>
    <row r="43" spans="2:27" x14ac:dyDescent="0.25">
      <c r="B43" s="4"/>
      <c r="C43" s="4"/>
      <c r="D43" s="4"/>
      <c r="E43" s="4"/>
      <c r="F43" s="4"/>
      <c r="G43" s="4"/>
      <c r="H43" s="4"/>
      <c r="I43" s="4"/>
      <c r="J43" s="4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4"/>
    </row>
    <row r="44" spans="2:27" x14ac:dyDescent="0.25">
      <c r="B44" s="4"/>
      <c r="C44" s="4"/>
      <c r="D44" s="4"/>
      <c r="E44" s="4"/>
      <c r="F44" s="4"/>
      <c r="G44" s="4"/>
      <c r="H44" s="4"/>
      <c r="I44" s="4"/>
      <c r="J44" s="4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4"/>
    </row>
  </sheetData>
  <mergeCells count="4">
    <mergeCell ref="B1:K1"/>
    <mergeCell ref="B2:K2"/>
    <mergeCell ref="B3:Y3"/>
    <mergeCell ref="B4:Z4"/>
  </mergeCells>
  <pageMargins left="0.59027779999999996" right="0.59027779999999996" top="0.59027779999999996" bottom="0.59027779999999996" header="0.39374999999999999" footer="0.39374999999999999"/>
  <pageSetup paperSize="9" scale="7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19.02.2014 15_35_18)(Аналитический отчет по исполнению бюджета с произвольной группировкой)&lt;/DocName&gt;&#10;  &lt;VariantName&gt;Вариант (новый от 19.02.2014 15:35:18)&lt;/VariantName&gt;&#10;  &lt;VariantLink&gt;253780537&lt;/VariantLink&gt;&#10;  &lt;ReportCode&gt;C577F824F0DA48EFA37CF527896F9A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D33DE70B-6030-4032-BE1B-8B9EAC4812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2025-05-21T05:48:19Z</cp:lastPrinted>
  <dcterms:created xsi:type="dcterms:W3CDTF">2025-05-15T14:03:08Z</dcterms:created>
  <dcterms:modified xsi:type="dcterms:W3CDTF">2025-05-21T05:48:21Z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19.02.2014 15_35_18)(Аналитический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19.02.2014 15_35_18).xlsx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24.2.2421.385431322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