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19440" windowHeight="11955"/>
  </bookViews>
  <sheets>
    <sheet name="Документ" sheetId="2" r:id="rId1"/>
  </sheets>
  <definedNames>
    <definedName name="_xlnm._FilterDatabase" localSheetId="0" hidden="1">Документ!$B$8:$L$36</definedName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L23" i="2" l="1"/>
  <c r="L25" i="2"/>
  <c r="K9" i="2" l="1"/>
  <c r="K23" i="2"/>
  <c r="K25" i="2"/>
  <c r="L19" i="2" l="1"/>
  <c r="K19" i="2"/>
  <c r="L10" i="2"/>
  <c r="K10" i="2"/>
  <c r="L9" i="2"/>
</calcChain>
</file>

<file path=xl/sharedStrings.xml><?xml version="1.0" encoding="utf-8"?>
<sst xmlns="http://schemas.openxmlformats.org/spreadsheetml/2006/main" count="100" uniqueCount="54">
  <si>
    <t/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</si>
  <si>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</si>
  <si>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</si>
  <si>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</si>
  <si>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</si>
  <si>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</si>
  <si>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ВСЕГО РАСХОДОВ:</t>
  </si>
  <si>
    <t>ОБЩЕГОСУДАРСТВЕННЫЕ ВОПРОСЫ</t>
  </si>
  <si>
    <t>00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</si>
  <si>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</si>
  <si>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</si>
  <si>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</si>
  <si>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</si>
  <si>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</si>
  <si>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</si>
  <si>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03</t>
  </si>
  <si>
    <t>04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</si>
  <si>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</si>
  <si>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</si>
  <si>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</si>
  <si>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</si>
  <si>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</si>
  <si>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</si>
  <si>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</si>
  <si>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</si>
  <si>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</si>
  <si>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</si>
  <si>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</si>
  <si>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</si>
  <si>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</si>
  <si>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</si>
  <si>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</si>
  <si>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</si>
  <si>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</si>
  <si>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</si>
  <si>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</si>
  <si>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</si>
  <si>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Другие вопросы в области социальной политики</t>
  </si>
  <si>
    <t>ФИЗИЧЕСКАЯ КУЛЬТУРА И СПОРТ</t>
  </si>
  <si>
    <t>Массовый спорт</t>
  </si>
  <si>
    <t>08</t>
  </si>
  <si>
    <t>09</t>
  </si>
  <si>
    <t>12</t>
  </si>
  <si>
    <t>05</t>
  </si>
  <si>
    <t>06</t>
  </si>
  <si>
    <t>07</t>
  </si>
  <si>
    <t>10</t>
  </si>
  <si>
    <t>14</t>
  </si>
  <si>
    <t>Распределение бюджетных ассигнований по разделам и подразделам классификации расходов  бюджетов на 2026 год и на 2027 год</t>
  </si>
  <si>
    <t>Сумма на 2026 год (тыс. руб.)</t>
  </si>
  <si>
    <t>Сумма на 2027 год (тыс. руб.)</t>
  </si>
  <si>
    <t>Приложение № 6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</si>
  <si>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</si>
  <si>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от 25.04.2025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</si>
</sst>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Alignment="1" applyProtection="1">
      <alignment wrapText="1"/>
    </xf>
    <xf numFmtId="0" fontId="2" fillId="0" borderId="1" xfId="3" applyNumberFormat="1" applyAlignment="1" applyProtection="1"/>
    <xf numFmtId="0" fontId="2" fillId="0" borderId="1" xfId="3" applyAlignment="1"/>
    <xf numFmtId="0" fontId="0" fillId="0" borderId="0" xfId="0" applyFill="1" applyProtection="1">
      <protection locked="0"/>
    </xf>
    <xf numFmtId="0" fontId="1" fillId="0" borderId="1" xfId="1" applyNumberFormat="1" applyFill="1" applyAlignment="1" applyProtection="1">
      <alignment wrapText="1"/>
    </xf>
    <xf numFmtId="0" fontId="2" fillId="0" borderId="1" xfId="3" applyFill="1" applyAlignment="1"/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9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Protection="1">
      <alignment vertical="top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2" xfId="9" applyNumberFormat="1" applyFont="1" applyFill="1" applyProtection="1">
      <alignment horizontal="right" vertical="top" shrinkToFit="1"/>
    </xf>
    <xf numFmtId="164" fontId="10" fillId="0" borderId="3" xfId="11" applyNumberFormat="1" applyFont="1" applyFill="1" applyProtection="1">
      <alignment horizontal="right" vertical="top" shrinkToFit="1"/>
    </xf>
    <xf numFmtId="164" fontId="10" fillId="0" borderId="3" xfId="12" applyNumberFormat="1" applyFont="1" applyFill="1" applyProtection="1">
      <alignment horizontal="right" vertical="top" shrinkToFit="1"/>
    </xf>
    <xf numFmtId="0" fontId="9" fillId="0" borderId="1" xfId="2" applyNumberFormat="1" applyFont="1" applyProtection="1"/>
    <xf numFmtId="0" fontId="9" fillId="0" borderId="1" xfId="2" applyNumberFormat="1" applyFont="1" applyFill="1" applyProtection="1"/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5" applyNumberFormat="1" applyFont="1" applyAlignment="1" applyProtection="1">
      <alignment horizontal="left" vertical="center" wrapTex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164" fontId="9" fillId="0" borderId="2" xfId="8" applyNumberFormat="1" applyFont="1" applyFill="1" applyProtection="1">
      <alignment horizontal="right" vertical="top" shrinkToFit="1"/>
    </xf>
    <xf numFmtId="164" fontId="9" fillId="0" borderId="2" xfId="9" applyNumberFormat="1" applyFont="1" applyFill="1" applyProtection="1">
      <alignment horizontal="right" vertical="top" shrinkToFit="1"/>
    </xf>
    <xf numFmtId="49" fontId="10" fillId="0" borderId="2" xfId="5" applyNumberFormat="1" applyFont="1" applyProtection="1">
      <alignment horizontal="center" vertical="center" wrapText="1"/>
    </xf>
    <xf numFmtId="49" fontId="10" fillId="0" borderId="2" xfId="7" applyNumberFormat="1" applyFont="1" applyProtection="1">
      <alignment horizontal="center" vertical="top" shrinkToFit="1"/>
    </xf>
    <xf numFmtId="1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4" fontId="10" fillId="0" borderId="2" xfId="5" applyNumberFormat="1" applyFont="1" applyFill="1" applyAlignment="1" applyProtection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13" applyNumberFormat="1" applyFont="1" applyProtection="1">
      <alignment horizontal="left" wrapText="1"/>
    </xf>
    <xf numFmtId="0" fontId="9" fillId="0" borderId="1" xfId="13" applyFont="1">
      <alignment horizontal="left" wrapText="1"/>
    </xf>
    <xf numFmtId="0" fontId="10" fillId="0" borderId="3" xfId="10" applyNumberFormat="1" applyFont="1" applyProtection="1">
      <alignment horizontal="right"/>
    </xf>
    <xf numFmtId="0" fontId="10" fillId="0" borderId="3" xfId="10" applyFont="1">
      <alignment horizontal="right"/>
    </xf>
    <xf numFmtId="0" fontId="6" fillId="0" borderId="1" xfId="3" applyNumberFormat="1" applyFont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0"/>
  <sheetViews>
    <sheetView showGridLines="0" tabSelected="1" zoomScaleSheetLayoutView="100" workbookViewId="0">
      <pane ySplit="8" topLeftCell="A9" activePane="bottomLeft" state="frozen"/>
      <selection pane="bottomLeft" activeCell="K4" sqref="K4:L4"/>
    </sheetView>
  </sheetViews>
  <sheetFormatPr defaultRowHeight="15" outlineLevelRow="1" x14ac:dyDescent="0.25"/>
  <cols>
    <col min="1" max="1" width="9.140625" style="1"/>
    <col min="2" max="2" width="40" style="1" customWidth="1"/>
    <col min="3" max="3" width="7.7109375" style="1" customWidth="1"/>
    <col min="4" max="4" width="12.7109375" style="1" customWidth="1"/>
    <col min="5" max="10" width="9.140625" style="6" hidden="1"/>
    <col min="11" max="11" width="12.7109375" style="6" customWidth="1"/>
    <col min="12" max="12" width="12.85546875" style="6" customWidth="1"/>
    <col min="13" max="13" width="9.140625" style="1" customWidth="1"/>
    <col min="14" max="16384" width="9.140625" style="1"/>
  </cols>
  <sheetData>
    <row r="1" spans="2:13" x14ac:dyDescent="0.25">
      <c r="E1" s="29"/>
      <c r="F1" s="29"/>
      <c r="G1" s="29"/>
      <c r="H1" s="29"/>
      <c r="I1" s="29"/>
      <c r="J1" s="29"/>
      <c r="K1" s="32" t="s">
        <v>51</v>
      </c>
      <c r="L1" s="32"/>
    </row>
    <row r="2" spans="2:13" ht="15" customHeight="1" x14ac:dyDescent="0.25">
      <c r="E2" s="29"/>
      <c r="F2" s="29"/>
      <c r="G2" s="29"/>
      <c r="H2" s="29"/>
      <c r="I2" s="29"/>
      <c r="J2" s="29"/>
      <c r="K2" s="32" t="s">
        <v>1</v>
      </c>
      <c r="L2" s="32"/>
    </row>
    <row r="3" spans="2:13" ht="15" customHeight="1" x14ac:dyDescent="0.25">
      <c r="E3" s="29"/>
      <c r="F3" s="29"/>
      <c r="G3" s="29"/>
      <c r="H3" s="29"/>
      <c r="I3" s="29"/>
      <c r="J3" s="29"/>
      <c r="K3" s="32" t="s">
        <v>2</v>
      </c>
      <c r="L3" s="32"/>
    </row>
    <row r="4" spans="2:13" ht="15" customHeight="1" x14ac:dyDescent="0.25">
      <c r="E4" s="30"/>
      <c r="F4" s="30"/>
      <c r="G4" s="30"/>
      <c r="H4" s="30"/>
      <c r="I4" s="30"/>
      <c r="J4" s="30"/>
      <c r="K4" s="33" t="s">
        <v>53</v>
      </c>
      <c r="L4" s="33"/>
    </row>
    <row r="5" spans="2:13" x14ac:dyDescent="0.25">
      <c r="B5" s="3"/>
      <c r="C5" s="3"/>
      <c r="D5" s="3"/>
      <c r="E5" s="7"/>
      <c r="F5" s="7"/>
      <c r="G5" s="7"/>
      <c r="H5" s="7"/>
      <c r="I5" s="7"/>
      <c r="J5" s="7"/>
      <c r="K5" s="7"/>
      <c r="L5" s="7"/>
      <c r="M5" s="2"/>
    </row>
    <row r="6" spans="2:13" ht="32.25" customHeight="1" x14ac:dyDescent="0.25">
      <c r="B6" s="38" t="s">
        <v>48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2"/>
    </row>
    <row r="7" spans="2:13" ht="15.75" customHeight="1" x14ac:dyDescent="0.25">
      <c r="B7" s="4"/>
      <c r="C7" s="5"/>
      <c r="D7" s="5"/>
      <c r="E7" s="8"/>
      <c r="F7" s="8"/>
      <c r="G7" s="8"/>
      <c r="H7" s="8"/>
      <c r="I7" s="8"/>
      <c r="J7" s="8"/>
      <c r="K7" s="8"/>
      <c r="L7" s="8"/>
      <c r="M7" s="2"/>
    </row>
    <row r="8" spans="2:13" ht="45.75" customHeight="1" x14ac:dyDescent="0.25">
      <c r="B8" s="9" t="s">
        <v>3</v>
      </c>
      <c r="C8" s="10" t="s">
        <v>4</v>
      </c>
      <c r="D8" s="10" t="s">
        <v>5</v>
      </c>
      <c r="E8" s="13" t="s">
        <v>0</v>
      </c>
      <c r="F8" s="13" t="s">
        <v>0</v>
      </c>
      <c r="G8" s="13" t="s">
        <v>0</v>
      </c>
      <c r="H8" s="13" t="s">
        <v>0</v>
      </c>
      <c r="I8" s="13" t="s">
        <v>0</v>
      </c>
      <c r="J8" s="13" t="s">
        <v>0</v>
      </c>
      <c r="K8" s="21" t="s">
        <v>49</v>
      </c>
      <c r="L8" s="21" t="s">
        <v>50</v>
      </c>
      <c r="M8" s="2"/>
    </row>
    <row r="9" spans="2:13" ht="23.25" customHeight="1" x14ac:dyDescent="0.25">
      <c r="B9" s="22" t="s">
        <v>6</v>
      </c>
      <c r="C9" s="27" t="s">
        <v>8</v>
      </c>
      <c r="D9" s="27" t="s">
        <v>8</v>
      </c>
      <c r="E9" s="21"/>
      <c r="F9" s="21"/>
      <c r="G9" s="21"/>
      <c r="H9" s="21"/>
      <c r="I9" s="21"/>
      <c r="J9" s="21"/>
      <c r="K9" s="31">
        <f>K10+K16+K19+K23+K26+K28+K31+K33+K35</f>
        <v>120554.11999999998</v>
      </c>
      <c r="L9" s="31">
        <f>L10+L16+L19+L23+L26+L28+L31+L33+L35</f>
        <v>131805.94</v>
      </c>
      <c r="M9" s="2"/>
    </row>
    <row r="10" spans="2:13" ht="28.5" x14ac:dyDescent="0.25">
      <c r="B10" s="14" t="s">
        <v>7</v>
      </c>
      <c r="C10" s="28" t="s">
        <v>9</v>
      </c>
      <c r="D10" s="28" t="s">
        <v>8</v>
      </c>
      <c r="E10" s="16">
        <v>39015.678</v>
      </c>
      <c r="F10" s="16">
        <v>0</v>
      </c>
      <c r="G10" s="16">
        <v>39015.678</v>
      </c>
      <c r="H10" s="16">
        <v>0</v>
      </c>
      <c r="I10" s="16">
        <v>39015.678</v>
      </c>
      <c r="J10" s="16">
        <v>0</v>
      </c>
      <c r="K10" s="15">
        <f>K11+K12+K13+K14+K15</f>
        <v>43776.388999999996</v>
      </c>
      <c r="L10" s="15">
        <f>L11+L12+L13+L14+L15</f>
        <v>48695.008999999998</v>
      </c>
      <c r="M10" s="2"/>
    </row>
    <row r="11" spans="2:13" ht="45" outlineLevel="1" x14ac:dyDescent="0.25">
      <c r="B11" s="24" t="s">
        <v>11</v>
      </c>
      <c r="C11" s="23" t="s">
        <v>9</v>
      </c>
      <c r="D11" s="23" t="s">
        <v>10</v>
      </c>
      <c r="E11" s="26">
        <v>1719.5</v>
      </c>
      <c r="F11" s="26">
        <v>0</v>
      </c>
      <c r="G11" s="26">
        <v>1719.5</v>
      </c>
      <c r="H11" s="26">
        <v>0</v>
      </c>
      <c r="I11" s="26">
        <v>1719.5</v>
      </c>
      <c r="J11" s="26">
        <v>0</v>
      </c>
      <c r="K11" s="25">
        <v>1719.5</v>
      </c>
      <c r="L11" s="25">
        <v>1719.5</v>
      </c>
      <c r="M11" s="2"/>
    </row>
    <row r="12" spans="2:13" ht="75" outlineLevel="1" x14ac:dyDescent="0.25">
      <c r="B12" s="24" t="s">
        <v>12</v>
      </c>
      <c r="C12" s="23" t="s">
        <v>9</v>
      </c>
      <c r="D12" s="23" t="s">
        <v>15</v>
      </c>
      <c r="E12" s="26">
        <v>30</v>
      </c>
      <c r="F12" s="26">
        <v>0</v>
      </c>
      <c r="G12" s="26">
        <v>30</v>
      </c>
      <c r="H12" s="26">
        <v>0</v>
      </c>
      <c r="I12" s="26">
        <v>30</v>
      </c>
      <c r="J12" s="26">
        <v>0</v>
      </c>
      <c r="K12" s="25">
        <v>30</v>
      </c>
      <c r="L12" s="25">
        <v>30</v>
      </c>
      <c r="M12" s="2"/>
    </row>
    <row r="13" spans="2:13" ht="75" outlineLevel="1" x14ac:dyDescent="0.25">
      <c r="B13" s="24" t="s">
        <v>52</v>
      </c>
      <c r="C13" s="23" t="s">
        <v>9</v>
      </c>
      <c r="D13" s="23" t="s">
        <v>16</v>
      </c>
      <c r="E13" s="26">
        <v>17599.900000000001</v>
      </c>
      <c r="F13" s="26">
        <v>0</v>
      </c>
      <c r="G13" s="26">
        <v>17599.900000000001</v>
      </c>
      <c r="H13" s="26">
        <v>0</v>
      </c>
      <c r="I13" s="26">
        <v>17599.900000000001</v>
      </c>
      <c r="J13" s="26">
        <v>0</v>
      </c>
      <c r="K13" s="25">
        <v>17615</v>
      </c>
      <c r="L13" s="25">
        <v>17660.5</v>
      </c>
      <c r="M13" s="2"/>
    </row>
    <row r="14" spans="2:13" outlineLevel="1" x14ac:dyDescent="0.25">
      <c r="B14" s="24" t="s">
        <v>13</v>
      </c>
      <c r="C14" s="23" t="s">
        <v>9</v>
      </c>
      <c r="D14" s="23" t="s">
        <v>17</v>
      </c>
      <c r="E14" s="26">
        <v>200</v>
      </c>
      <c r="F14" s="26">
        <v>0</v>
      </c>
      <c r="G14" s="26">
        <v>200</v>
      </c>
      <c r="H14" s="26">
        <v>0</v>
      </c>
      <c r="I14" s="26">
        <v>200</v>
      </c>
      <c r="J14" s="26">
        <v>0</v>
      </c>
      <c r="K14" s="25">
        <v>200</v>
      </c>
      <c r="L14" s="25">
        <v>200</v>
      </c>
      <c r="M14" s="2"/>
    </row>
    <row r="15" spans="2:13" outlineLevel="1" x14ac:dyDescent="0.25">
      <c r="B15" s="24" t="s">
        <v>14</v>
      </c>
      <c r="C15" s="23" t="s">
        <v>9</v>
      </c>
      <c r="D15" s="23" t="s">
        <v>18</v>
      </c>
      <c r="E15" s="26">
        <v>19466.277999999998</v>
      </c>
      <c r="F15" s="26">
        <v>0</v>
      </c>
      <c r="G15" s="26">
        <v>19466.277999999998</v>
      </c>
      <c r="H15" s="26">
        <v>0</v>
      </c>
      <c r="I15" s="26">
        <v>19466.277999999998</v>
      </c>
      <c r="J15" s="26">
        <v>0</v>
      </c>
      <c r="K15" s="25">
        <v>24211.888999999999</v>
      </c>
      <c r="L15" s="25">
        <v>29085.008999999998</v>
      </c>
      <c r="M15" s="2"/>
    </row>
    <row r="16" spans="2:13" ht="42.75" customHeight="1" x14ac:dyDescent="0.25">
      <c r="B16" s="14" t="s">
        <v>19</v>
      </c>
      <c r="C16" s="28" t="s">
        <v>15</v>
      </c>
      <c r="D16" s="28" t="s">
        <v>8</v>
      </c>
      <c r="E16" s="16">
        <v>1436.82</v>
      </c>
      <c r="F16" s="16">
        <v>0</v>
      </c>
      <c r="G16" s="16">
        <v>1436.82</v>
      </c>
      <c r="H16" s="16">
        <v>0</v>
      </c>
      <c r="I16" s="16">
        <v>1436.82</v>
      </c>
      <c r="J16" s="16">
        <v>0</v>
      </c>
      <c r="K16" s="15">
        <v>3001.82</v>
      </c>
      <c r="L16" s="15">
        <v>3126.82</v>
      </c>
      <c r="M16" s="2"/>
    </row>
    <row r="17" spans="2:13" ht="60" outlineLevel="1" x14ac:dyDescent="0.25">
      <c r="B17" s="24" t="s">
        <v>20</v>
      </c>
      <c r="C17" s="23" t="s">
        <v>15</v>
      </c>
      <c r="D17" s="23" t="s">
        <v>46</v>
      </c>
      <c r="E17" s="26">
        <v>1029.2</v>
      </c>
      <c r="F17" s="26">
        <v>0</v>
      </c>
      <c r="G17" s="26">
        <v>1029.2</v>
      </c>
      <c r="H17" s="26">
        <v>0</v>
      </c>
      <c r="I17" s="26">
        <v>1029.2</v>
      </c>
      <c r="J17" s="26">
        <v>0</v>
      </c>
      <c r="K17" s="25">
        <v>2574.1999999999998</v>
      </c>
      <c r="L17" s="25">
        <v>2679.2</v>
      </c>
      <c r="M17" s="2"/>
    </row>
    <row r="18" spans="2:13" ht="45" outlineLevel="1" x14ac:dyDescent="0.25">
      <c r="B18" s="24" t="s">
        <v>21</v>
      </c>
      <c r="C18" s="23" t="s">
        <v>15</v>
      </c>
      <c r="D18" s="23" t="s">
        <v>47</v>
      </c>
      <c r="E18" s="26">
        <v>407.62</v>
      </c>
      <c r="F18" s="26">
        <v>0</v>
      </c>
      <c r="G18" s="26">
        <v>407.62</v>
      </c>
      <c r="H18" s="26">
        <v>0</v>
      </c>
      <c r="I18" s="26">
        <v>407.62</v>
      </c>
      <c r="J18" s="26">
        <v>0</v>
      </c>
      <c r="K18" s="25">
        <v>427.62</v>
      </c>
      <c r="L18" s="25">
        <v>447.62</v>
      </c>
      <c r="M18" s="2"/>
    </row>
    <row r="19" spans="2:13" x14ac:dyDescent="0.25">
      <c r="B19" s="14" t="s">
        <v>22</v>
      </c>
      <c r="C19" s="28" t="s">
        <v>16</v>
      </c>
      <c r="D19" s="28" t="s">
        <v>8</v>
      </c>
      <c r="E19" s="16">
        <v>38307.211000000003</v>
      </c>
      <c r="F19" s="16">
        <v>0</v>
      </c>
      <c r="G19" s="16">
        <v>38307.211000000003</v>
      </c>
      <c r="H19" s="16">
        <v>0</v>
      </c>
      <c r="I19" s="16">
        <v>38307.211000000003</v>
      </c>
      <c r="J19" s="16">
        <v>0</v>
      </c>
      <c r="K19" s="15">
        <f>K20+K21+K22</f>
        <v>32602.699999999997</v>
      </c>
      <c r="L19" s="15">
        <f>L20+L21+L22</f>
        <v>32602.699999999997</v>
      </c>
      <c r="M19" s="2"/>
    </row>
    <row r="20" spans="2:13" outlineLevel="1" x14ac:dyDescent="0.25">
      <c r="B20" s="24" t="s">
        <v>23</v>
      </c>
      <c r="C20" s="23" t="s">
        <v>16</v>
      </c>
      <c r="D20" s="23" t="s">
        <v>40</v>
      </c>
      <c r="E20" s="26">
        <v>1410.6</v>
      </c>
      <c r="F20" s="26">
        <v>0</v>
      </c>
      <c r="G20" s="26">
        <v>1410.6</v>
      </c>
      <c r="H20" s="26">
        <v>0</v>
      </c>
      <c r="I20" s="26">
        <v>1410.6</v>
      </c>
      <c r="J20" s="26">
        <v>0</v>
      </c>
      <c r="K20" s="25">
        <v>210.6</v>
      </c>
      <c r="L20" s="25">
        <v>210.6</v>
      </c>
      <c r="M20" s="2"/>
    </row>
    <row r="21" spans="2:13" outlineLevel="1" x14ac:dyDescent="0.25">
      <c r="B21" s="24" t="s">
        <v>24</v>
      </c>
      <c r="C21" s="23" t="s">
        <v>16</v>
      </c>
      <c r="D21" s="23" t="s">
        <v>41</v>
      </c>
      <c r="E21" s="26">
        <v>35874.550000000003</v>
      </c>
      <c r="F21" s="26">
        <v>0</v>
      </c>
      <c r="G21" s="26">
        <v>35874.550000000003</v>
      </c>
      <c r="H21" s="26">
        <v>0</v>
      </c>
      <c r="I21" s="26">
        <v>35874.550000000003</v>
      </c>
      <c r="J21" s="26">
        <v>0</v>
      </c>
      <c r="K21" s="25">
        <v>31870</v>
      </c>
      <c r="L21" s="25">
        <v>31870</v>
      </c>
      <c r="M21" s="2"/>
    </row>
    <row r="22" spans="2:13" ht="30" outlineLevel="1" x14ac:dyDescent="0.25">
      <c r="B22" s="24" t="s">
        <v>25</v>
      </c>
      <c r="C22" s="23" t="s">
        <v>16</v>
      </c>
      <c r="D22" s="23" t="s">
        <v>42</v>
      </c>
      <c r="E22" s="26">
        <v>1022.061</v>
      </c>
      <c r="F22" s="26">
        <v>0</v>
      </c>
      <c r="G22" s="26">
        <v>1022.061</v>
      </c>
      <c r="H22" s="26">
        <v>0</v>
      </c>
      <c r="I22" s="26">
        <v>1022.061</v>
      </c>
      <c r="J22" s="26">
        <v>0</v>
      </c>
      <c r="K22" s="25">
        <v>522.1</v>
      </c>
      <c r="L22" s="25">
        <v>522.1</v>
      </c>
      <c r="M22" s="2"/>
    </row>
    <row r="23" spans="2:13" ht="28.5" x14ac:dyDescent="0.25">
      <c r="B23" s="14" t="s">
        <v>26</v>
      </c>
      <c r="C23" s="28" t="s">
        <v>43</v>
      </c>
      <c r="D23" s="28" t="s">
        <v>8</v>
      </c>
      <c r="E23" s="16">
        <v>30936.311000000002</v>
      </c>
      <c r="F23" s="16">
        <v>0</v>
      </c>
      <c r="G23" s="16">
        <v>30936.311000000002</v>
      </c>
      <c r="H23" s="16">
        <v>0</v>
      </c>
      <c r="I23" s="16">
        <v>30936.311000000002</v>
      </c>
      <c r="J23" s="16">
        <v>0</v>
      </c>
      <c r="K23" s="15">
        <f>33809.911+750</f>
        <v>34559.911</v>
      </c>
      <c r="L23" s="15">
        <f>37513.511+2954.6</f>
        <v>40468.110999999997</v>
      </c>
      <c r="M23" s="2"/>
    </row>
    <row r="24" spans="2:13" outlineLevel="1" x14ac:dyDescent="0.25">
      <c r="B24" s="24" t="s">
        <v>27</v>
      </c>
      <c r="C24" s="23" t="s">
        <v>43</v>
      </c>
      <c r="D24" s="23" t="s">
        <v>10</v>
      </c>
      <c r="E24" s="26">
        <v>1422.7</v>
      </c>
      <c r="F24" s="26">
        <v>0</v>
      </c>
      <c r="G24" s="26">
        <v>1422.7</v>
      </c>
      <c r="H24" s="26">
        <v>0</v>
      </c>
      <c r="I24" s="26">
        <v>1422.7</v>
      </c>
      <c r="J24" s="26">
        <v>0</v>
      </c>
      <c r="K24" s="25">
        <v>1422.7</v>
      </c>
      <c r="L24" s="25">
        <v>1422.7</v>
      </c>
      <c r="M24" s="2"/>
    </row>
    <row r="25" spans="2:13" outlineLevel="1" x14ac:dyDescent="0.25">
      <c r="B25" s="24" t="s">
        <v>28</v>
      </c>
      <c r="C25" s="23" t="s">
        <v>43</v>
      </c>
      <c r="D25" s="23" t="s">
        <v>15</v>
      </c>
      <c r="E25" s="26">
        <v>29513.611000000001</v>
      </c>
      <c r="F25" s="26">
        <v>0</v>
      </c>
      <c r="G25" s="26">
        <v>29513.611000000001</v>
      </c>
      <c r="H25" s="26">
        <v>0</v>
      </c>
      <c r="I25" s="26">
        <v>29513.611000000001</v>
      </c>
      <c r="J25" s="26">
        <v>0</v>
      </c>
      <c r="K25" s="25">
        <f>32387.211+750</f>
        <v>33137.210999999996</v>
      </c>
      <c r="L25" s="25">
        <f>36090.811+2954.6</f>
        <v>39045.411</v>
      </c>
      <c r="M25" s="2"/>
    </row>
    <row r="26" spans="2:13" x14ac:dyDescent="0.25">
      <c r="B26" s="14" t="s">
        <v>29</v>
      </c>
      <c r="C26" s="28" t="s">
        <v>44</v>
      </c>
      <c r="D26" s="28" t="s">
        <v>8</v>
      </c>
      <c r="E26" s="16">
        <v>2028.3</v>
      </c>
      <c r="F26" s="16">
        <v>0</v>
      </c>
      <c r="G26" s="16">
        <v>2028.3</v>
      </c>
      <c r="H26" s="16">
        <v>0</v>
      </c>
      <c r="I26" s="16">
        <v>2028.3</v>
      </c>
      <c r="J26" s="16">
        <v>0</v>
      </c>
      <c r="K26" s="15">
        <v>2128.3000000000002</v>
      </c>
      <c r="L26" s="15">
        <v>2428.3000000000002</v>
      </c>
      <c r="M26" s="2"/>
    </row>
    <row r="27" spans="2:13" ht="30" outlineLevel="1" x14ac:dyDescent="0.25">
      <c r="B27" s="24" t="s">
        <v>30</v>
      </c>
      <c r="C27" s="23" t="s">
        <v>44</v>
      </c>
      <c r="D27" s="23" t="s">
        <v>43</v>
      </c>
      <c r="E27" s="26">
        <v>2028.3</v>
      </c>
      <c r="F27" s="26">
        <v>0</v>
      </c>
      <c r="G27" s="26">
        <v>2028.3</v>
      </c>
      <c r="H27" s="26">
        <v>0</v>
      </c>
      <c r="I27" s="26">
        <v>2028.3</v>
      </c>
      <c r="J27" s="26">
        <v>0</v>
      </c>
      <c r="K27" s="25">
        <v>2128.3000000000002</v>
      </c>
      <c r="L27" s="25">
        <v>2428.3000000000002</v>
      </c>
      <c r="M27" s="2"/>
    </row>
    <row r="28" spans="2:13" x14ac:dyDescent="0.25">
      <c r="B28" s="14" t="s">
        <v>31</v>
      </c>
      <c r="C28" s="28" t="s">
        <v>45</v>
      </c>
      <c r="D28" s="28" t="s">
        <v>8</v>
      </c>
      <c r="E28" s="16">
        <v>310</v>
      </c>
      <c r="F28" s="16">
        <v>0</v>
      </c>
      <c r="G28" s="16">
        <v>310</v>
      </c>
      <c r="H28" s="16">
        <v>0</v>
      </c>
      <c r="I28" s="16">
        <v>310</v>
      </c>
      <c r="J28" s="16">
        <v>0</v>
      </c>
      <c r="K28" s="15">
        <v>225</v>
      </c>
      <c r="L28" s="15">
        <v>225</v>
      </c>
      <c r="M28" s="2"/>
    </row>
    <row r="29" spans="2:13" ht="30.75" customHeight="1" outlineLevel="1" x14ac:dyDescent="0.25">
      <c r="B29" s="24" t="s">
        <v>32</v>
      </c>
      <c r="C29" s="23" t="s">
        <v>45</v>
      </c>
      <c r="D29" s="23" t="s">
        <v>43</v>
      </c>
      <c r="E29" s="26">
        <v>100</v>
      </c>
      <c r="F29" s="26">
        <v>0</v>
      </c>
      <c r="G29" s="26">
        <v>100</v>
      </c>
      <c r="H29" s="26">
        <v>0</v>
      </c>
      <c r="I29" s="26">
        <v>100</v>
      </c>
      <c r="J29" s="26">
        <v>0</v>
      </c>
      <c r="K29" s="25">
        <v>15</v>
      </c>
      <c r="L29" s="25">
        <v>15</v>
      </c>
      <c r="M29" s="2"/>
    </row>
    <row r="30" spans="2:13" outlineLevel="1" x14ac:dyDescent="0.25">
      <c r="B30" s="24" t="s">
        <v>33</v>
      </c>
      <c r="C30" s="23" t="s">
        <v>45</v>
      </c>
      <c r="D30" s="23" t="s">
        <v>45</v>
      </c>
      <c r="E30" s="26">
        <v>210</v>
      </c>
      <c r="F30" s="26">
        <v>0</v>
      </c>
      <c r="G30" s="26">
        <v>210</v>
      </c>
      <c r="H30" s="26">
        <v>0</v>
      </c>
      <c r="I30" s="26">
        <v>210</v>
      </c>
      <c r="J30" s="26">
        <v>0</v>
      </c>
      <c r="K30" s="25">
        <v>210</v>
      </c>
      <c r="L30" s="25">
        <v>210</v>
      </c>
      <c r="M30" s="2"/>
    </row>
    <row r="31" spans="2:13" x14ac:dyDescent="0.25">
      <c r="B31" s="14" t="s">
        <v>34</v>
      </c>
      <c r="C31" s="28" t="s">
        <v>40</v>
      </c>
      <c r="D31" s="28" t="s">
        <v>8</v>
      </c>
      <c r="E31" s="16">
        <v>2810</v>
      </c>
      <c r="F31" s="16">
        <v>0</v>
      </c>
      <c r="G31" s="16">
        <v>2810</v>
      </c>
      <c r="H31" s="16">
        <v>0</v>
      </c>
      <c r="I31" s="16">
        <v>2810</v>
      </c>
      <c r="J31" s="16">
        <v>0</v>
      </c>
      <c r="K31" s="15">
        <v>2810</v>
      </c>
      <c r="L31" s="15">
        <v>2810</v>
      </c>
      <c r="M31" s="2"/>
    </row>
    <row r="32" spans="2:13" outlineLevel="1" x14ac:dyDescent="0.25">
      <c r="B32" s="24" t="s">
        <v>35</v>
      </c>
      <c r="C32" s="23" t="s">
        <v>40</v>
      </c>
      <c r="D32" s="23" t="s">
        <v>9</v>
      </c>
      <c r="E32" s="26">
        <v>2810</v>
      </c>
      <c r="F32" s="26">
        <v>0</v>
      </c>
      <c r="G32" s="26">
        <v>2810</v>
      </c>
      <c r="H32" s="26">
        <v>0</v>
      </c>
      <c r="I32" s="26">
        <v>2810</v>
      </c>
      <c r="J32" s="26">
        <v>0</v>
      </c>
      <c r="K32" s="25">
        <v>2810</v>
      </c>
      <c r="L32" s="25">
        <v>2810</v>
      </c>
      <c r="M32" s="2"/>
    </row>
    <row r="33" spans="2:13" x14ac:dyDescent="0.25">
      <c r="B33" s="14" t="s">
        <v>36</v>
      </c>
      <c r="C33" s="28" t="s">
        <v>46</v>
      </c>
      <c r="D33" s="28" t="s">
        <v>8</v>
      </c>
      <c r="E33" s="16">
        <v>904.1</v>
      </c>
      <c r="F33" s="16">
        <v>0</v>
      </c>
      <c r="G33" s="16">
        <v>904.1</v>
      </c>
      <c r="H33" s="16">
        <v>0</v>
      </c>
      <c r="I33" s="16">
        <v>904.1</v>
      </c>
      <c r="J33" s="16">
        <v>0</v>
      </c>
      <c r="K33" s="15">
        <v>880</v>
      </c>
      <c r="L33" s="15">
        <v>880</v>
      </c>
      <c r="M33" s="2"/>
    </row>
    <row r="34" spans="2:13" ht="30" outlineLevel="1" x14ac:dyDescent="0.25">
      <c r="B34" s="24" t="s">
        <v>37</v>
      </c>
      <c r="C34" s="23" t="s">
        <v>46</v>
      </c>
      <c r="D34" s="23" t="s">
        <v>44</v>
      </c>
      <c r="E34" s="26">
        <v>880</v>
      </c>
      <c r="F34" s="26">
        <v>0</v>
      </c>
      <c r="G34" s="26">
        <v>880</v>
      </c>
      <c r="H34" s="26">
        <v>0</v>
      </c>
      <c r="I34" s="26">
        <v>880</v>
      </c>
      <c r="J34" s="26">
        <v>0</v>
      </c>
      <c r="K34" s="25">
        <v>880</v>
      </c>
      <c r="L34" s="25">
        <v>880</v>
      </c>
      <c r="M34" s="2"/>
    </row>
    <row r="35" spans="2:13" ht="15.75" customHeight="1" x14ac:dyDescent="0.25">
      <c r="B35" s="14" t="s">
        <v>38</v>
      </c>
      <c r="C35" s="28" t="s">
        <v>17</v>
      </c>
      <c r="D35" s="28" t="s">
        <v>8</v>
      </c>
      <c r="E35" s="16">
        <v>570</v>
      </c>
      <c r="F35" s="16">
        <v>0</v>
      </c>
      <c r="G35" s="16">
        <v>570</v>
      </c>
      <c r="H35" s="16">
        <v>0</v>
      </c>
      <c r="I35" s="16">
        <v>570</v>
      </c>
      <c r="J35" s="16">
        <v>0</v>
      </c>
      <c r="K35" s="15">
        <v>570</v>
      </c>
      <c r="L35" s="15">
        <v>570</v>
      </c>
      <c r="M35" s="2"/>
    </row>
    <row r="36" spans="2:13" outlineLevel="1" x14ac:dyDescent="0.25">
      <c r="B36" s="24" t="s">
        <v>39</v>
      </c>
      <c r="C36" s="23" t="s">
        <v>17</v>
      </c>
      <c r="D36" s="23" t="s">
        <v>10</v>
      </c>
      <c r="E36" s="26">
        <v>570</v>
      </c>
      <c r="F36" s="26">
        <v>0</v>
      </c>
      <c r="G36" s="26">
        <v>570</v>
      </c>
      <c r="H36" s="26">
        <v>0</v>
      </c>
      <c r="I36" s="26">
        <v>570</v>
      </c>
      <c r="J36" s="26">
        <v>0</v>
      </c>
      <c r="K36" s="25">
        <v>570</v>
      </c>
      <c r="L36" s="25">
        <v>570</v>
      </c>
      <c r="M36" s="2"/>
    </row>
    <row r="37" spans="2:13" ht="12.75" customHeight="1" x14ac:dyDescent="0.25">
      <c r="B37" s="36"/>
      <c r="C37" s="37"/>
      <c r="D37" s="37"/>
      <c r="E37" s="18"/>
      <c r="F37" s="18"/>
      <c r="G37" s="18"/>
      <c r="H37" s="18"/>
      <c r="I37" s="18"/>
      <c r="J37" s="18"/>
      <c r="K37" s="17"/>
      <c r="L37" s="17"/>
      <c r="M37" s="2"/>
    </row>
    <row r="38" spans="2:13" ht="12.75" customHeight="1" x14ac:dyDescent="0.25">
      <c r="B38" s="19"/>
      <c r="C38" s="19"/>
      <c r="D38" s="19"/>
      <c r="E38" s="20"/>
      <c r="F38" s="20"/>
      <c r="G38" s="20"/>
      <c r="H38" s="20"/>
      <c r="I38" s="20"/>
      <c r="J38" s="20"/>
      <c r="K38" s="20"/>
      <c r="L38" s="20"/>
      <c r="M38" s="2"/>
    </row>
    <row r="39" spans="2:13" ht="15.2" customHeight="1" x14ac:dyDescent="0.25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2"/>
    </row>
    <row r="40" spans="2:13" x14ac:dyDescent="0.25">
      <c r="B40" s="11"/>
      <c r="C40" s="11"/>
      <c r="D40" s="11"/>
      <c r="E40" s="12"/>
      <c r="F40" s="12"/>
      <c r="G40" s="12"/>
      <c r="H40" s="12"/>
      <c r="I40" s="12"/>
      <c r="J40" s="12"/>
      <c r="K40" s="12"/>
      <c r="L40" s="12"/>
    </row>
  </sheetData>
  <protectedRanges>
    <protectedRange sqref="B8:D8" name="Диапазон1_1"/>
  </protectedRanges>
  <mergeCells count="7">
    <mergeCell ref="K1:L1"/>
    <mergeCell ref="K2:L2"/>
    <mergeCell ref="K3:L3"/>
    <mergeCell ref="K4:L4"/>
    <mergeCell ref="B39:L39"/>
    <mergeCell ref="B37:D37"/>
    <mergeCell ref="B6:L6"/>
  </mergeCells>
  <pageMargins left="0.78749999999999998" right="0.59027779999999996" top="0.59027779999999996" bottom="0.59027779999999996" header="0.39374999999999999" footer="0.51180550000000002"/>
  <pageSetup paperSize="9" scale="8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1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FF99BE-3594-43CA-BBCF-E5F201F1F8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cp:lastPrinted>2025-02-14T13:16:54Z</cp:lastPrinted>
  <dcterms:created xsi:type="dcterms:W3CDTF">2024-11-08T12:21:57Z</dcterms:created>
  <dcterms:modified xsi:type="dcterms:W3CDTF">2025-04-28T11:03:28Z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